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roxanah835\Desktop\AÑO 2023\DECRETO 57-2008\JUNIO\NUMERAL 13\"/>
    </mc:Choice>
  </mc:AlternateContent>
  <xr:revisionPtr revIDLastSave="0" documentId="8_{ABB452F2-373B-4802-AE02-49CA487D3EC5}" xr6:coauthVersionLast="36" xr6:coauthVersionMax="36"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0" l="1"/>
  <c r="C37" i="10"/>
  <c r="P26" i="10" l="1"/>
  <c r="J37" i="10"/>
  <c r="K37" i="10" l="1"/>
  <c r="P35" i="10" l="1"/>
  <c r="L37" i="10" l="1"/>
  <c r="P14" i="10" l="1"/>
  <c r="P15" i="10"/>
  <c r="E37" i="10" l="1"/>
  <c r="P21" i="10"/>
  <c r="P12" i="10" l="1"/>
  <c r="P13" i="10"/>
  <c r="P16" i="10"/>
  <c r="P17"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l="1"/>
  <c r="C13" i="7"/>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H10" i="6" s="1"/>
  <c r="F11" i="6"/>
  <c r="H11" i="6" s="1"/>
  <c r="F12" i="6"/>
  <c r="H12" i="6" s="1"/>
  <c r="F13" i="6"/>
  <c r="H13" i="6" s="1"/>
  <c r="F14" i="6"/>
  <c r="H14" i="6" s="1"/>
  <c r="F15" i="6"/>
  <c r="H15" i="6" s="1"/>
  <c r="F16" i="6"/>
  <c r="F17" i="6"/>
  <c r="F18" i="6"/>
  <c r="F19" i="6"/>
  <c r="F20" i="6"/>
  <c r="F21" i="6"/>
  <c r="F22" i="6"/>
  <c r="F23" i="6"/>
  <c r="F24" i="6"/>
  <c r="F25" i="6"/>
  <c r="F7" i="6"/>
  <c r="H7" i="6" s="1"/>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R21" i="1" s="1"/>
  <c r="E22" i="1"/>
  <c r="E23" i="1"/>
  <c r="E24" i="1"/>
  <c r="E25" i="1"/>
  <c r="E26" i="1"/>
  <c r="E27" i="1"/>
  <c r="E28" i="1"/>
  <c r="E29" i="1"/>
  <c r="E30" i="1"/>
  <c r="E7" i="1"/>
  <c r="R7" i="1" s="1"/>
  <c r="J34" i="1"/>
  <c r="H34" i="1"/>
  <c r="F34" i="1"/>
  <c r="D34" i="1"/>
  <c r="C34" i="1"/>
  <c r="R14" i="1" l="1"/>
  <c r="R28" i="1"/>
  <c r="R13" i="1"/>
  <c r="R11" i="1"/>
  <c r="R10" i="1"/>
  <c r="R27" i="1"/>
  <c r="R25" i="1"/>
  <c r="R9" i="1"/>
  <c r="R12" i="1"/>
  <c r="R8" i="1"/>
  <c r="R29" i="1"/>
  <c r="R26" i="1"/>
  <c r="R24"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<sst xmlns="http://schemas.openxmlformats.org/spreadsheetml/2006/main" count="389" uniqueCount="139">
  <si>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</si>
  <si>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</si>
  <si>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</si>
  <si>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</si>
  <si>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</si>
  <si>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</si>
  <si>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</si>
  <si>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</si>
  <si>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</si>
  <si>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</si>
  <si>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</si>
  <si>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</si>
  <si>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</si>
  <si>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</si>
  <si>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</si>
  <si>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</si>
  <si>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</si>
  <si>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</si>
  <si>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</si>
  <si>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</si>
  <si>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</si>
  <si>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</si>
  <si>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</si>
  <si>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</si>
  <si>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</si>
  <si>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</si>
  <si>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</si>
  <si>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</si>
  <si>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</si>
  <si>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</si>
  <si>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</si>
  <si>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</si>
  <si>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</si>
  <si>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</si>
  <si>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</si>
  <si>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</si>
  <si>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</si>
  <si>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</si>
  <si>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</si>
  <si>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</si>
  <si>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</si>
  <si>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</si>
  <si>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</si>
  <si>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</si>
  <si>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</si>
  <si>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</si>
  <si>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</si>
  <si>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</si>
  <si>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</si>
  <si>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</si>
  <si>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</si>
  <si>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</si>
  <si>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</si>
  <si>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</si>
  <si>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</si>
  <si>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</si>
  <si>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</si>
  <si>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</si>
  <si>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</si>
  <si>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</si>
  <si>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</si>
  <si>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</si>
  <si>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</si>
  <si>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</si>
  <si>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</si>
  <si>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</si>
  <si>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</si>
  <si>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</si>
  <si>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</si>
  <si>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</si>
  <si>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</si>
  <si>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</si>
  <si>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</si>
  <si>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</si>
  <si>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</si>
  <si>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</si>
  <si>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</si>
  <si>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</si>
  <si>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</si>
  <si>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</si>
  <si>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</si>
  <si>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</si>
  <si>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</si>
  <si>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</si>
  <si>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</si>
  <si>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</si>
  <si>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</si>
  <si>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</si>
  <si>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</si>
  <si>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</si>
  <si>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</si>
  <si>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</si>
  <si>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</si>
  <si>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</si>
  <si>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</si>
  <si>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</si>
  <si>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</si>
  <si>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</si>
  <si>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</si>
  <si>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</si>
  <si>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</si>
  <si>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</si>
  <si>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</si>
  <si>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</si>
  <si>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</si>
  <si>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</si>
  <si>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</si>
  <si>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</si>
  <si>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</si>
  <si>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</si>
  <si>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</si>
  <si>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</si>
  <si>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</si>
  <si>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</si>
  <si>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</si>
  <si>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</si>
  <si>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</si>
  <si>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</si>
  <si>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</si>
  <si>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</si>
  <si>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</si>
  <si>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</si>
  <si>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</si>
  <si>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</si>
  <si>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</si>
  <si>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</si>
  <si>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</si>
  <si>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</si>
  <si>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</si>
  <si>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</si>
  <si>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</si>
  <si>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</si>
  <si>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</si>
  <si>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</si>
  <si>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</si>
  <si>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</si>
  <si>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</si>
  <si>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</si>
  <si>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30 DE JUNIO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</si>
</sst>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197" t="s">
        <v>11</v>
      </c>
      <c r="B1" s="197"/>
      <c r="C1" s="197"/>
      <c r="D1" s="197"/>
      <c r="E1" s="197"/>
      <c r="F1" s="197"/>
      <c r="G1" s="197"/>
      <c r="H1" s="197"/>
      <c r="I1" s="197"/>
      <c r="J1" s="197"/>
      <c r="K1" s="197"/>
      <c r="L1" s="197"/>
      <c r="M1" s="197"/>
      <c r="N1" s="197"/>
      <c r="O1" s="197"/>
      <c r="P1" s="197"/>
      <c r="Q1" s="197"/>
      <c r="R1" s="197"/>
    </row>
    <row r="2" spans="1:19" ht="15" x14ac:dyDescent="0.25">
      <c r="A2" s="198" t="s">
        <v>12</v>
      </c>
      <c r="B2" s="198"/>
      <c r="C2" s="198"/>
      <c r="D2" s="198"/>
      <c r="E2" s="198"/>
      <c r="F2" s="198"/>
      <c r="G2" s="198"/>
      <c r="H2" s="198"/>
      <c r="I2" s="198"/>
      <c r="J2" s="198"/>
      <c r="K2" s="198"/>
      <c r="L2" s="198"/>
      <c r="M2" s="198"/>
      <c r="N2" s="198"/>
      <c r="O2" s="198"/>
      <c r="P2" s="198"/>
      <c r="Q2" s="198"/>
      <c r="R2" s="198"/>
    </row>
    <row r="3" spans="1:19" ht="15" x14ac:dyDescent="0.25">
      <c r="A3" s="197" t="s">
        <v>13</v>
      </c>
      <c r="B3" s="197"/>
      <c r="C3" s="197"/>
      <c r="D3" s="197"/>
      <c r="E3" s="197"/>
      <c r="F3" s="197"/>
      <c r="G3" s="197"/>
      <c r="H3" s="197"/>
      <c r="I3" s="197"/>
      <c r="J3" s="197"/>
      <c r="K3" s="197"/>
      <c r="L3" s="197"/>
      <c r="M3" s="197"/>
      <c r="N3" s="197"/>
      <c r="O3" s="197"/>
      <c r="P3" s="197"/>
      <c r="Q3" s="197"/>
      <c r="R3" s="197"/>
    </row>
    <row r="4" spans="1:19" ht="15" x14ac:dyDescent="0.25">
      <c r="A4" s="197" t="s">
        <v>14</v>
      </c>
      <c r="B4" s="197"/>
      <c r="C4" s="197"/>
      <c r="D4" s="197"/>
      <c r="E4" s="197"/>
      <c r="F4" s="197"/>
      <c r="G4" s="197"/>
      <c r="H4" s="197"/>
      <c r="I4" s="197"/>
      <c r="J4" s="197"/>
      <c r="K4" s="197"/>
      <c r="L4" s="197"/>
      <c r="M4" s="197"/>
      <c r="N4" s="197"/>
      <c r="O4" s="197"/>
      <c r="P4" s="197"/>
      <c r="Q4" s="197"/>
      <c r="R4" s="197"/>
    </row>
    <row r="5" spans="1:19" ht="15" x14ac:dyDescent="0.25">
      <c r="A5" s="199" t="s">
        <v>3</v>
      </c>
      <c r="B5" s="199" t="s">
        <v>2</v>
      </c>
      <c r="C5" s="199" t="s">
        <v>46</v>
      </c>
      <c r="D5" s="199" t="s">
        <v>7</v>
      </c>
      <c r="E5" s="199" t="s">
        <v>6</v>
      </c>
      <c r="F5" s="199" t="s">
        <v>8</v>
      </c>
      <c r="G5" s="199" t="s">
        <v>6</v>
      </c>
      <c r="H5" s="199" t="s">
        <v>9</v>
      </c>
      <c r="I5" s="199" t="s">
        <v>6</v>
      </c>
      <c r="J5" s="199" t="s">
        <v>10</v>
      </c>
      <c r="K5" s="199" t="s">
        <v>6</v>
      </c>
      <c r="L5" s="199" t="s">
        <v>47</v>
      </c>
      <c r="M5" s="199" t="s">
        <v>6</v>
      </c>
      <c r="N5" s="199" t="s">
        <v>48</v>
      </c>
      <c r="O5" s="199" t="s">
        <v>6</v>
      </c>
      <c r="P5" s="199" t="s">
        <v>49</v>
      </c>
      <c r="Q5" s="199" t="s">
        <v>6</v>
      </c>
      <c r="R5" s="199" t="s">
        <v>0</v>
      </c>
    </row>
    <row r="6" spans="1:19" ht="15" x14ac:dyDescent="0.25">
      <c r="A6" s="199"/>
      <c r="B6" s="199"/>
      <c r="C6" s="199">
        <v>2020</v>
      </c>
      <c r="D6" s="199"/>
      <c r="E6" s="199" t="s">
        <v>7</v>
      </c>
      <c r="F6" s="199">
        <v>2021</v>
      </c>
      <c r="G6" s="199" t="s">
        <v>8</v>
      </c>
      <c r="H6" s="199">
        <v>2021</v>
      </c>
      <c r="I6" s="199" t="s">
        <v>9</v>
      </c>
      <c r="J6" s="199">
        <v>2021</v>
      </c>
      <c r="K6" s="199" t="s">
        <v>10</v>
      </c>
      <c r="L6" s="199">
        <v>2021</v>
      </c>
      <c r="M6" s="199" t="s">
        <v>47</v>
      </c>
      <c r="N6" s="199">
        <v>2021</v>
      </c>
      <c r="O6" s="199" t="s">
        <v>48</v>
      </c>
      <c r="P6" s="199">
        <v>2021</v>
      </c>
      <c r="Q6" s="199" t="s">
        <v>48</v>
      </c>
      <c r="R6" s="199"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200" t="s">
        <v>17</v>
      </c>
      <c r="B34" s="201"/>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202" t="s">
        <v>20</v>
      </c>
      <c r="P38" s="202"/>
      <c r="Q38" s="202"/>
      <c r="R38" s="202"/>
    </row>
    <row r="39" spans="1:18" ht="26.25" customHeight="1" x14ac:dyDescent="0.25">
      <c r="B39" s="202" t="s">
        <v>18</v>
      </c>
      <c r="C39" s="202"/>
      <c r="D39" s="202"/>
      <c r="E39" s="1"/>
      <c r="F39" s="1"/>
      <c r="O39" s="202" t="s">
        <v>21</v>
      </c>
      <c r="P39" s="202"/>
      <c r="Q39" s="202"/>
      <c r="R39" s="202"/>
    </row>
    <row r="40" spans="1:18" ht="26.25" customHeight="1" x14ac:dyDescent="0.25">
      <c r="B40" s="202" t="s">
        <v>19</v>
      </c>
      <c r="C40" s="202"/>
      <c r="D40" s="202"/>
      <c r="E40" s="1"/>
      <c r="F40" s="1"/>
    </row>
    <row r="41" spans="1:18" ht="26.25" customHeight="1" x14ac:dyDescent="0.2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197" t="s">
        <v>11</v>
      </c>
      <c r="B5" s="197"/>
      <c r="C5" s="197"/>
      <c r="D5" s="197"/>
      <c r="E5" s="197"/>
      <c r="F5" s="197"/>
      <c r="G5" s="197"/>
      <c r="H5" s="197"/>
      <c r="I5" s="197"/>
      <c r="J5" s="197"/>
      <c r="K5" s="197"/>
      <c r="L5" s="197"/>
      <c r="M5" s="197"/>
      <c r="N5" s="197"/>
      <c r="O5" s="197"/>
      <c r="P5" s="197"/>
      <c r="Q5" s="197"/>
    </row>
    <row r="6" spans="1:24" x14ac:dyDescent="0.25">
      <c r="A6" s="197" t="s">
        <v>12</v>
      </c>
      <c r="B6" s="197"/>
      <c r="C6" s="197"/>
      <c r="D6" s="197"/>
      <c r="E6" s="197"/>
      <c r="F6" s="197"/>
      <c r="G6" s="197"/>
      <c r="H6" s="197"/>
      <c r="I6" s="197"/>
      <c r="J6" s="197"/>
      <c r="K6" s="197"/>
      <c r="L6" s="197"/>
      <c r="M6" s="197"/>
      <c r="N6" s="197"/>
      <c r="O6" s="197"/>
      <c r="P6" s="197"/>
      <c r="Q6" s="197"/>
    </row>
    <row r="7" spans="1:24" x14ac:dyDescent="0.25">
      <c r="A7" s="197" t="s">
        <v>13</v>
      </c>
      <c r="B7" s="197"/>
      <c r="C7" s="197"/>
      <c r="D7" s="197"/>
      <c r="E7" s="197"/>
      <c r="F7" s="197"/>
      <c r="G7" s="197"/>
      <c r="H7" s="197"/>
      <c r="I7" s="197"/>
      <c r="J7" s="197"/>
      <c r="K7" s="197"/>
      <c r="L7" s="197"/>
      <c r="M7" s="197"/>
      <c r="N7" s="197"/>
      <c r="O7" s="197"/>
      <c r="P7" s="197"/>
      <c r="Q7" s="197"/>
      <c r="X7" s="12"/>
    </row>
    <row r="8" spans="1:24" x14ac:dyDescent="0.25">
      <c r="A8" s="197" t="s">
        <v>14</v>
      </c>
      <c r="B8" s="197"/>
      <c r="C8" s="197"/>
      <c r="D8" s="197"/>
      <c r="E8" s="197"/>
      <c r="F8" s="197"/>
      <c r="G8" s="197"/>
      <c r="H8" s="197"/>
      <c r="I8" s="197"/>
      <c r="J8" s="197"/>
      <c r="K8" s="197"/>
      <c r="L8" s="197"/>
      <c r="M8" s="197"/>
      <c r="N8" s="197"/>
      <c r="O8" s="197"/>
      <c r="P8" s="197"/>
      <c r="Q8" s="197"/>
      <c r="X8" s="12"/>
    </row>
    <row r="9" spans="1:24" x14ac:dyDescent="0.25">
      <c r="A9" s="199" t="s">
        <v>3</v>
      </c>
      <c r="B9" s="199"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99"/>
      <c r="B10" s="199"/>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203" t="s">
        <v>18</v>
      </c>
      <c r="B44" s="203"/>
      <c r="L44" s="203" t="s">
        <v>20</v>
      </c>
      <c r="M44" s="203"/>
      <c r="N44" s="203"/>
      <c r="O44" s="203"/>
      <c r="P44" s="203"/>
      <c r="Q44" s="203"/>
      <c r="S44" s="46">
        <f>SUM(S42:S43)</f>
        <v>3177458379.96</v>
      </c>
      <c r="T44" s="29"/>
      <c r="V44" s="46">
        <v>4453</v>
      </c>
    </row>
    <row r="45" spans="1:24" x14ac:dyDescent="0.25">
      <c r="A45" s="203" t="s">
        <v>19</v>
      </c>
      <c r="B45" s="203"/>
      <c r="L45" s="203" t="s">
        <v>21</v>
      </c>
      <c r="M45" s="203"/>
      <c r="N45" s="203"/>
      <c r="O45" s="203"/>
      <c r="P45" s="203"/>
      <c r="Q45" s="203"/>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99" t="s">
        <v>3</v>
      </c>
      <c r="C1" s="199" t="s">
        <v>2</v>
      </c>
      <c r="D1" s="199" t="s">
        <v>1</v>
      </c>
      <c r="E1" s="40" t="s">
        <v>1</v>
      </c>
      <c r="F1" s="40" t="s">
        <v>1</v>
      </c>
    </row>
    <row r="2" spans="2:18" x14ac:dyDescent="0.25">
      <c r="B2" s="199"/>
      <c r="C2" s="199"/>
      <c r="D2" s="199"/>
      <c r="E2" s="36" t="s">
        <v>56</v>
      </c>
      <c r="F2" s="40" t="s">
        <v>55</v>
      </c>
    </row>
    <row r="3" spans="2:18" x14ac:dyDescent="0.25">
      <c r="B3" s="199"/>
      <c r="C3" s="199"/>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07" t="s">
        <v>72</v>
      </c>
      <c r="K5" s="207"/>
      <c r="L5" s="215"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5"/>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10" t="s">
        <v>73</v>
      </c>
      <c r="L8" s="210"/>
      <c r="M8" s="210"/>
      <c r="N8" s="210"/>
      <c r="O8" s="213" t="s">
        <v>74</v>
      </c>
      <c r="P8" s="213"/>
      <c r="Q8" s="213"/>
      <c r="R8" s="213"/>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0"/>
      <c r="L9" s="210"/>
      <c r="M9" s="210"/>
      <c r="N9" s="210"/>
      <c r="O9" s="213"/>
      <c r="P9" s="213"/>
      <c r="Q9" s="213"/>
      <c r="R9" s="213"/>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5" t="s">
        <v>59</v>
      </c>
      <c r="J10" s="205"/>
      <c r="K10" s="208" t="s">
        <v>76</v>
      </c>
      <c r="L10" s="208"/>
      <c r="M10" s="208"/>
      <c r="N10" s="208"/>
      <c r="O10" s="212"/>
      <c r="P10" s="212"/>
      <c r="Q10" s="212"/>
      <c r="R10" s="212"/>
    </row>
    <row r="11" spans="2:18" x14ac:dyDescent="0.25">
      <c r="B11" s="2">
        <v>1232.08</v>
      </c>
      <c r="C11" s="14" t="s">
        <v>33</v>
      </c>
      <c r="D11" s="7">
        <v>1988172.83</v>
      </c>
      <c r="E11" s="8">
        <v>0</v>
      </c>
      <c r="F11" s="8">
        <f t="shared" si="1"/>
        <v>1988172.83</v>
      </c>
      <c r="G11" s="12">
        <v>0</v>
      </c>
      <c r="H11" s="51">
        <f t="shared" si="0"/>
        <v>0</v>
      </c>
      <c r="J11" s="47"/>
      <c r="K11" s="209"/>
      <c r="L11" s="209"/>
      <c r="M11" s="209"/>
      <c r="N11" s="209"/>
      <c r="O11" s="212"/>
      <c r="P11" s="212"/>
      <c r="Q11" s="212"/>
      <c r="R11" s="212"/>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11" t="s">
        <v>77</v>
      </c>
      <c r="K12" s="211"/>
      <c r="L12" s="98" t="s">
        <v>80</v>
      </c>
      <c r="M12" s="90"/>
      <c r="N12" s="99"/>
    </row>
    <row r="13" spans="2:18" x14ac:dyDescent="0.25">
      <c r="B13" s="71">
        <v>1237</v>
      </c>
      <c r="C13" s="62" t="s">
        <v>52</v>
      </c>
      <c r="D13" s="63">
        <v>0</v>
      </c>
      <c r="E13" s="64">
        <v>0</v>
      </c>
      <c r="F13" s="64">
        <f t="shared" si="1"/>
        <v>0</v>
      </c>
      <c r="G13" s="44"/>
      <c r="H13" s="51"/>
      <c r="J13" s="47"/>
      <c r="K13" s="209"/>
      <c r="L13" s="209"/>
      <c r="M13" s="209"/>
      <c r="N13" s="209"/>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06" t="s">
        <v>61</v>
      </c>
    </row>
    <row r="25" spans="2:14" ht="56.25" customHeight="1" x14ac:dyDescent="0.25">
      <c r="G25" s="91">
        <v>2227.6799999999998</v>
      </c>
      <c r="H25" s="92">
        <v>4</v>
      </c>
      <c r="I25" s="91">
        <f>G25*H25</f>
        <v>8910.7199999999993</v>
      </c>
      <c r="J25" s="94">
        <f>SUM(I24:I25)</f>
        <v>17821.400000000001</v>
      </c>
      <c r="K25" s="206"/>
    </row>
    <row r="26" spans="2:14" x14ac:dyDescent="0.25">
      <c r="J26" s="47"/>
    </row>
    <row r="27" spans="2:14" ht="51.75" customHeight="1" x14ac:dyDescent="0.25">
      <c r="G27" s="52">
        <v>26191.96</v>
      </c>
      <c r="H27" s="95">
        <v>3</v>
      </c>
      <c r="I27" s="52"/>
      <c r="J27" s="53">
        <f>G27*H27</f>
        <v>78575.88</v>
      </c>
      <c r="K27" s="214" t="s">
        <v>62</v>
      </c>
    </row>
    <row r="28" spans="2:14" x14ac:dyDescent="0.25">
      <c r="G28" s="52"/>
      <c r="H28" s="95"/>
      <c r="I28" s="52"/>
      <c r="J28" s="53">
        <f>SUM(J25:J27)</f>
        <v>96397.28</v>
      </c>
      <c r="K28" s="214"/>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99" t="s">
        <v>3</v>
      </c>
      <c r="C4" s="199" t="s">
        <v>2</v>
      </c>
      <c r="D4" s="199" t="s">
        <v>1</v>
      </c>
      <c r="E4" s="79" t="s">
        <v>1</v>
      </c>
      <c r="F4" s="79" t="s">
        <v>6</v>
      </c>
      <c r="G4" s="96" t="s">
        <v>6</v>
      </c>
      <c r="H4" s="218" t="s">
        <v>82</v>
      </c>
    </row>
    <row r="5" spans="2:11" x14ac:dyDescent="0.25">
      <c r="B5" s="199"/>
      <c r="C5" s="199"/>
      <c r="D5" s="199"/>
      <c r="E5" s="36" t="s">
        <v>56</v>
      </c>
      <c r="F5" s="79" t="s">
        <v>55</v>
      </c>
      <c r="G5" s="96" t="s">
        <v>81</v>
      </c>
      <c r="H5" s="218"/>
    </row>
    <row r="6" spans="2:11" x14ac:dyDescent="0.25">
      <c r="B6" s="199"/>
      <c r="C6" s="199"/>
      <c r="D6" s="36">
        <v>43069</v>
      </c>
      <c r="E6" s="36" t="s">
        <v>57</v>
      </c>
      <c r="F6" s="36">
        <v>44561</v>
      </c>
      <c r="G6" s="36">
        <v>44561</v>
      </c>
      <c r="H6" s="218"/>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16"/>
    </row>
    <row r="28" spans="2:12" ht="56.25" customHeight="1" x14ac:dyDescent="0.25">
      <c r="J28" s="47"/>
      <c r="K28" s="216"/>
    </row>
    <row r="29" spans="2:12" x14ac:dyDescent="0.25">
      <c r="J29" s="47"/>
    </row>
    <row r="30" spans="2:12" x14ac:dyDescent="0.25">
      <c r="J30" s="47"/>
      <c r="K30" s="216"/>
    </row>
    <row r="31" spans="2:12" x14ac:dyDescent="0.25">
      <c r="J31" s="47"/>
      <c r="K31" s="216"/>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20" t="s">
        <v>68</v>
      </c>
      <c r="B1" s="220" t="s">
        <v>2</v>
      </c>
      <c r="C1" s="219" t="s">
        <v>83</v>
      </c>
      <c r="D1" s="219"/>
      <c r="E1" s="219"/>
      <c r="F1" s="119" t="s">
        <v>84</v>
      </c>
      <c r="G1" s="120" t="s">
        <v>85</v>
      </c>
    </row>
    <row r="2" spans="1:9" x14ac:dyDescent="0.25">
      <c r="A2" s="220"/>
      <c r="B2" s="220"/>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43" t="s">
        <v>86</v>
      </c>
      <c r="C3" s="243"/>
      <c r="D3" s="243"/>
      <c r="E3" s="243"/>
      <c r="F3" s="243"/>
      <c r="G3" s="243"/>
      <c r="H3" s="243"/>
      <c r="K3" s="129"/>
      <c r="L3" s="129"/>
    </row>
    <row r="4" spans="2:12" ht="13.5" thickTop="1" x14ac:dyDescent="0.2">
      <c r="B4" s="130"/>
      <c r="C4" s="130"/>
      <c r="D4" s="244" t="s">
        <v>87</v>
      </c>
      <c r="E4" s="244"/>
      <c r="F4" s="244"/>
      <c r="G4" s="244"/>
      <c r="H4" s="245"/>
      <c r="K4" s="129"/>
      <c r="L4" s="129"/>
    </row>
    <row r="5" spans="2:12" x14ac:dyDescent="0.2">
      <c r="B5" s="246" t="s">
        <v>88</v>
      </c>
      <c r="C5" s="247"/>
      <c r="D5" s="247"/>
      <c r="E5" s="247"/>
      <c r="F5" s="247"/>
      <c r="G5" s="247"/>
      <c r="H5" s="248"/>
      <c r="K5" s="129"/>
      <c r="L5" s="129"/>
    </row>
    <row r="6" spans="2:12" x14ac:dyDescent="0.2">
      <c r="B6" s="233" t="s">
        <v>89</v>
      </c>
      <c r="C6" s="234"/>
      <c r="D6" s="235" t="s">
        <v>90</v>
      </c>
      <c r="E6" s="241"/>
      <c r="F6" s="241"/>
      <c r="G6" s="241"/>
      <c r="H6" s="242"/>
      <c r="K6" s="129"/>
      <c r="L6" s="129"/>
    </row>
    <row r="7" spans="2:12" x14ac:dyDescent="0.2">
      <c r="B7" s="233" t="s">
        <v>91</v>
      </c>
      <c r="C7" s="234"/>
      <c r="D7" s="235" t="s">
        <v>92</v>
      </c>
      <c r="E7" s="236"/>
      <c r="F7" s="237"/>
      <c r="G7" s="238" t="s">
        <v>93</v>
      </c>
      <c r="H7" s="239"/>
      <c r="K7" s="129"/>
      <c r="L7" s="129"/>
    </row>
    <row r="8" spans="2:12" x14ac:dyDescent="0.2">
      <c r="B8" s="233" t="s">
        <v>94</v>
      </c>
      <c r="C8" s="234"/>
      <c r="D8" s="235" t="s">
        <v>11</v>
      </c>
      <c r="E8" s="241"/>
      <c r="F8" s="242"/>
      <c r="G8" s="238" t="s">
        <v>95</v>
      </c>
      <c r="H8" s="239"/>
      <c r="K8" s="129"/>
      <c r="L8" s="129"/>
    </row>
    <row r="9" spans="2:12" x14ac:dyDescent="0.2">
      <c r="B9" s="233" t="s">
        <v>96</v>
      </c>
      <c r="C9" s="234"/>
      <c r="D9" s="235" t="s">
        <v>97</v>
      </c>
      <c r="E9" s="241"/>
      <c r="F9" s="241"/>
      <c r="G9" s="241"/>
      <c r="H9" s="242"/>
      <c r="K9" s="129"/>
      <c r="L9" s="129"/>
    </row>
    <row r="10" spans="2:12" ht="41.25" customHeight="1" x14ac:dyDescent="0.2">
      <c r="B10" s="249" t="s">
        <v>127</v>
      </c>
      <c r="C10" s="250"/>
      <c r="D10" s="250"/>
      <c r="E10" s="250"/>
      <c r="F10" s="250"/>
      <c r="G10" s="250"/>
      <c r="H10" s="251"/>
      <c r="K10" s="129"/>
      <c r="L10" s="129"/>
    </row>
    <row r="11" spans="2:12" x14ac:dyDescent="0.2">
      <c r="B11" s="131"/>
      <c r="C11" s="240" t="s">
        <v>98</v>
      </c>
      <c r="D11" s="240"/>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28" t="s">
        <v>102</v>
      </c>
      <c r="D13" s="228"/>
      <c r="E13" s="132"/>
      <c r="F13" s="137"/>
      <c r="G13" s="140" t="s">
        <v>101</v>
      </c>
      <c r="H13" s="141">
        <f>SUM(F14:F20)</f>
        <v>7496190.7500000009</v>
      </c>
      <c r="K13" s="129"/>
      <c r="L13" s="129"/>
    </row>
    <row r="14" spans="2:12" x14ac:dyDescent="0.2">
      <c r="B14" s="131" t="s">
        <v>103</v>
      </c>
      <c r="C14" s="229" t="s">
        <v>65</v>
      </c>
      <c r="D14" s="229"/>
      <c r="E14" s="132" t="s">
        <v>101</v>
      </c>
      <c r="F14" s="146">
        <v>0</v>
      </c>
      <c r="H14" s="148"/>
      <c r="I14" s="142"/>
      <c r="J14" s="143"/>
      <c r="K14" s="129"/>
      <c r="L14" s="129"/>
    </row>
    <row r="15" spans="2:12" x14ac:dyDescent="0.2">
      <c r="B15" s="131" t="s">
        <v>104</v>
      </c>
      <c r="C15" s="229" t="s">
        <v>105</v>
      </c>
      <c r="D15" s="229"/>
      <c r="E15" s="132" t="s">
        <v>101</v>
      </c>
      <c r="F15" s="149">
        <v>0</v>
      </c>
      <c r="G15" s="140"/>
      <c r="H15" s="138"/>
      <c r="I15" s="142"/>
      <c r="J15" s="143"/>
      <c r="K15" s="129"/>
      <c r="L15" s="129"/>
    </row>
    <row r="16" spans="2:12" x14ac:dyDescent="0.2">
      <c r="B16" s="131" t="s">
        <v>106</v>
      </c>
      <c r="C16" s="229" t="s">
        <v>28</v>
      </c>
      <c r="D16" s="229"/>
      <c r="E16" s="132" t="s">
        <v>101</v>
      </c>
      <c r="F16" s="149">
        <v>688132.79</v>
      </c>
      <c r="G16" s="140"/>
      <c r="H16" s="138"/>
      <c r="I16" s="142"/>
      <c r="J16" s="143"/>
      <c r="K16" s="129"/>
      <c r="L16" s="129"/>
    </row>
    <row r="17" spans="1:12" x14ac:dyDescent="0.2">
      <c r="B17" s="131" t="s">
        <v>107</v>
      </c>
      <c r="C17" s="229" t="s">
        <v>108</v>
      </c>
      <c r="D17" s="229"/>
      <c r="E17" s="132" t="s">
        <v>101</v>
      </c>
      <c r="F17" s="149">
        <v>87477.67</v>
      </c>
      <c r="G17" s="140"/>
      <c r="H17" s="138"/>
      <c r="I17" s="142"/>
      <c r="J17" s="143"/>
      <c r="K17" s="129"/>
      <c r="L17" s="129"/>
    </row>
    <row r="18" spans="1:12" x14ac:dyDescent="0.2">
      <c r="B18" s="131" t="s">
        <v>109</v>
      </c>
      <c r="C18" s="229" t="s">
        <v>110</v>
      </c>
      <c r="D18" s="229"/>
      <c r="E18" s="132" t="s">
        <v>101</v>
      </c>
      <c r="F18" s="149">
        <v>126044.56</v>
      </c>
      <c r="G18" s="140"/>
      <c r="H18" s="138"/>
      <c r="I18" s="142"/>
      <c r="J18" s="143"/>
      <c r="K18" s="129"/>
      <c r="L18" s="129"/>
    </row>
    <row r="19" spans="1:12" x14ac:dyDescent="0.2">
      <c r="B19" s="131" t="s">
        <v>111</v>
      </c>
      <c r="C19" s="229" t="s">
        <v>69</v>
      </c>
      <c r="D19" s="229"/>
      <c r="E19" s="132" t="s">
        <v>101</v>
      </c>
      <c r="F19" s="149">
        <v>4540142.87</v>
      </c>
      <c r="G19" s="140"/>
      <c r="H19" s="138"/>
      <c r="I19" s="142"/>
      <c r="J19" s="143"/>
      <c r="K19" s="129"/>
      <c r="L19" s="129"/>
    </row>
    <row r="20" spans="1:12" x14ac:dyDescent="0.2">
      <c r="B20" s="151" t="s">
        <v>112</v>
      </c>
      <c r="C20" s="230" t="s">
        <v>70</v>
      </c>
      <c r="D20" s="230"/>
      <c r="E20" s="152" t="s">
        <v>101</v>
      </c>
      <c r="F20" s="153">
        <v>2054392.86</v>
      </c>
      <c r="G20" s="154"/>
      <c r="H20" s="155"/>
      <c r="I20" s="142"/>
      <c r="J20" s="143"/>
      <c r="K20" s="129"/>
      <c r="L20" s="129"/>
    </row>
    <row r="21" spans="1:12" x14ac:dyDescent="0.2">
      <c r="A21" s="157"/>
      <c r="B21" s="158"/>
      <c r="C21" s="252"/>
      <c r="D21" s="252"/>
      <c r="E21" s="152"/>
      <c r="F21" s="159"/>
      <c r="G21" s="154"/>
      <c r="H21" s="174"/>
      <c r="K21" s="129"/>
      <c r="L21" s="129"/>
    </row>
    <row r="22" spans="1:12" x14ac:dyDescent="0.2">
      <c r="A22" s="157"/>
      <c r="B22" s="131"/>
      <c r="C22" s="228" t="s">
        <v>37</v>
      </c>
      <c r="D22" s="228"/>
      <c r="E22" s="132"/>
      <c r="F22" s="137"/>
      <c r="G22" s="134"/>
      <c r="H22" s="138"/>
      <c r="K22" s="129"/>
      <c r="L22" s="129"/>
    </row>
    <row r="23" spans="1:12" x14ac:dyDescent="0.2">
      <c r="A23" s="157"/>
      <c r="B23" s="131" t="s">
        <v>115</v>
      </c>
      <c r="C23" s="229" t="s">
        <v>37</v>
      </c>
      <c r="D23" s="229"/>
      <c r="E23" s="132" t="s">
        <v>101</v>
      </c>
      <c r="F23" s="146">
        <v>0</v>
      </c>
      <c r="G23" s="140" t="s">
        <v>101</v>
      </c>
      <c r="H23" s="141">
        <f>SUM(F23)</f>
        <v>0</v>
      </c>
      <c r="K23" s="129"/>
      <c r="L23" s="129"/>
    </row>
    <row r="24" spans="1:12" x14ac:dyDescent="0.2">
      <c r="A24" s="157"/>
      <c r="B24" s="151"/>
      <c r="C24" s="230"/>
      <c r="D24" s="230"/>
      <c r="E24" s="152"/>
      <c r="F24" s="162"/>
      <c r="G24" s="160"/>
      <c r="H24" s="161"/>
      <c r="K24" s="129"/>
      <c r="L24" s="129"/>
    </row>
    <row r="25" spans="1:12" x14ac:dyDescent="0.2">
      <c r="A25" s="157"/>
      <c r="B25" s="131"/>
      <c r="C25" s="228" t="s">
        <v>52</v>
      </c>
      <c r="D25" s="228"/>
      <c r="E25" s="132"/>
      <c r="F25" s="137"/>
      <c r="G25" s="129"/>
      <c r="H25" s="156"/>
      <c r="K25" s="129"/>
      <c r="L25" s="129"/>
    </row>
    <row r="26" spans="1:12" x14ac:dyDescent="0.2">
      <c r="A26" s="157"/>
      <c r="B26" s="131" t="s">
        <v>116</v>
      </c>
      <c r="C26" s="229" t="s">
        <v>117</v>
      </c>
      <c r="D26" s="229"/>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28" t="s">
        <v>36</v>
      </c>
      <c r="D28" s="228"/>
      <c r="E28" s="132"/>
      <c r="F28" s="137"/>
      <c r="G28" s="134"/>
      <c r="H28" s="138"/>
      <c r="K28" s="129"/>
      <c r="L28" s="129"/>
    </row>
    <row r="29" spans="1:12" x14ac:dyDescent="0.2">
      <c r="B29" s="131" t="s">
        <v>114</v>
      </c>
      <c r="C29" s="229" t="s">
        <v>36</v>
      </c>
      <c r="D29" s="229"/>
      <c r="E29" s="132" t="s">
        <v>101</v>
      </c>
      <c r="F29" s="139">
        <v>0</v>
      </c>
      <c r="G29" s="140" t="s">
        <v>101</v>
      </c>
      <c r="H29" s="141">
        <f>SUM(F29)</f>
        <v>0</v>
      </c>
      <c r="I29" s="142"/>
      <c r="J29" s="143"/>
    </row>
    <row r="30" spans="1:12" x14ac:dyDescent="0.2">
      <c r="B30" s="131"/>
      <c r="C30" s="227"/>
      <c r="D30" s="227"/>
      <c r="E30" s="132"/>
      <c r="F30" s="144"/>
      <c r="G30" s="134"/>
      <c r="H30" s="138"/>
    </row>
    <row r="31" spans="1:12" x14ac:dyDescent="0.2">
      <c r="B31" s="131"/>
      <c r="C31" s="228" t="s">
        <v>118</v>
      </c>
      <c r="D31" s="228"/>
      <c r="E31" s="132"/>
      <c r="F31" s="137"/>
      <c r="G31" s="129"/>
      <c r="H31" s="156"/>
      <c r="K31" s="129"/>
      <c r="L31" s="129"/>
    </row>
    <row r="32" spans="1:12" ht="15" x14ac:dyDescent="0.25">
      <c r="B32" s="165" t="s">
        <v>119</v>
      </c>
      <c r="C32" s="232" t="s">
        <v>71</v>
      </c>
      <c r="D32" s="229"/>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28" t="s">
        <v>118</v>
      </c>
      <c r="D34" s="228"/>
      <c r="E34" s="132"/>
      <c r="F34" s="137"/>
      <c r="G34" s="129"/>
      <c r="H34" s="156"/>
      <c r="K34" s="129"/>
      <c r="L34" s="129"/>
    </row>
    <row r="35" spans="2:12" ht="15" x14ac:dyDescent="0.25">
      <c r="B35" s="165" t="s">
        <v>128</v>
      </c>
      <c r="C35" s="232" t="s">
        <v>129</v>
      </c>
      <c r="D35" s="229"/>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28" t="s">
        <v>34</v>
      </c>
      <c r="D37" s="228"/>
      <c r="E37" s="132"/>
      <c r="F37" s="137"/>
      <c r="G37" s="134"/>
      <c r="H37" s="138"/>
      <c r="K37" s="129"/>
      <c r="L37" s="129"/>
    </row>
    <row r="38" spans="2:12" x14ac:dyDescent="0.2">
      <c r="B38" s="131" t="s">
        <v>113</v>
      </c>
      <c r="C38" s="229" t="s">
        <v>34</v>
      </c>
      <c r="D38" s="229"/>
      <c r="E38" s="132" t="s">
        <v>101</v>
      </c>
      <c r="F38" s="146">
        <v>0</v>
      </c>
      <c r="G38" s="140" t="s">
        <v>101</v>
      </c>
      <c r="H38" s="141">
        <f>SUM(F38)</f>
        <v>0</v>
      </c>
      <c r="K38" s="129"/>
      <c r="L38" s="129"/>
    </row>
    <row r="39" spans="2:12" x14ac:dyDescent="0.2">
      <c r="B39" s="131"/>
      <c r="C39" s="231" t="s">
        <v>55</v>
      </c>
      <c r="D39" s="231"/>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24" t="s">
        <v>130</v>
      </c>
      <c r="C41" s="225"/>
      <c r="D41" s="225"/>
      <c r="E41" s="225"/>
      <c r="F41" s="225"/>
      <c r="G41" s="225"/>
      <c r="H41" s="226"/>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21" t="s">
        <v>122</v>
      </c>
      <c r="C46" s="221"/>
      <c r="D46" s="221"/>
      <c r="E46" s="168"/>
      <c r="F46" s="221" t="s">
        <v>123</v>
      </c>
      <c r="G46" s="221"/>
      <c r="H46" s="221"/>
      <c r="K46" s="129"/>
      <c r="L46" s="129"/>
    </row>
    <row r="47" spans="2:12" x14ac:dyDescent="0.2">
      <c r="B47" s="222" t="s">
        <v>124</v>
      </c>
      <c r="C47" s="222"/>
      <c r="D47" s="222"/>
      <c r="E47" s="222" t="s">
        <v>125</v>
      </c>
      <c r="F47" s="222"/>
      <c r="G47" s="222"/>
      <c r="H47" s="222"/>
      <c r="K47" s="129"/>
      <c r="L47" s="129"/>
    </row>
    <row r="48" spans="2:12" x14ac:dyDescent="0.2">
      <c r="B48" s="223" t="s">
        <v>126</v>
      </c>
      <c r="C48" s="223"/>
      <c r="D48" s="223"/>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53" t="s">
        <v>133</v>
      </c>
      <c r="B1" s="253"/>
      <c r="C1" s="253"/>
    </row>
    <row r="2" spans="1:3" x14ac:dyDescent="0.25">
      <c r="A2" s="220" t="s">
        <v>68</v>
      </c>
      <c r="B2" s="220" t="s">
        <v>2</v>
      </c>
      <c r="C2" s="220" t="s">
        <v>131</v>
      </c>
    </row>
    <row r="3" spans="1:3" x14ac:dyDescent="0.25">
      <c r="A3" s="220"/>
      <c r="B3" s="220"/>
      <c r="C3" s="220"/>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54" t="s">
        <v>134</v>
      </c>
      <c r="B22" s="254"/>
    </row>
    <row r="23" spans="1:3" ht="32.25" customHeight="1" x14ac:dyDescent="0.25">
      <c r="A23" s="182">
        <v>1</v>
      </c>
      <c r="B23" s="255" t="s">
        <v>135</v>
      </c>
      <c r="C23" s="255"/>
    </row>
    <row r="24" spans="1:3" ht="73.5" customHeight="1" x14ac:dyDescent="0.25">
      <c r="A24" s="182">
        <v>2</v>
      </c>
      <c r="B24" s="255" t="s">
        <v>136</v>
      </c>
      <c r="C24" s="255"/>
    </row>
    <row r="26" spans="1:3" ht="66.75" customHeight="1" x14ac:dyDescent="0.2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I1" zoomScale="90" zoomScaleNormal="90" workbookViewId="0">
      <selection activeCell="T5" sqref="T5"/>
    </sheetView>
  </sheetViews>
  <sheetFormatPr baseColWidth="10" defaultColWidth="7.140625" defaultRowHeight="15" x14ac:dyDescent="0.25"/>
  <cols>
    <col min="1" max="1" width="8.7109375" style="10" bestFit="1" customWidth="1"/>
    <col min="2" max="2" width="35.140625" style="10" customWidth="1"/>
    <col min="3" max="3" width="16.85546875" style="10" bestFit="1" customWidth="1"/>
    <col min="4" max="4" width="7" style="10" bestFit="1" customWidth="1"/>
    <col min="5" max="5" width="10" style="10" bestFit="1" customWidth="1"/>
    <col min="6" max="6" width="15.28515625" style="10" bestFit="1" customWidth="1"/>
    <col min="7" max="7" width="13.5703125" style="10" bestFit="1" customWidth="1"/>
    <col min="8" max="8" width="14.7109375" style="10" bestFit="1" customWidth="1"/>
    <col min="9" max="9" width="12.5703125" style="10" bestFit="1" customWidth="1"/>
    <col min="10" max="10" width="15.140625" style="10" customWidth="1"/>
    <col min="11" max="11" width="12.28515625" style="10" bestFit="1" customWidth="1"/>
    <col min="12" max="12" width="12.7109375" style="10" customWidth="1"/>
    <col min="13" max="13" width="17.85546875" style="10" bestFit="1" customWidth="1"/>
    <col min="14" max="14" width="17.140625" style="10" customWidth="1"/>
    <col min="15" max="15" width="17.28515625" style="10" customWidth="1"/>
    <col min="16" max="16" width="15" style="29" bestFit="1" customWidth="1"/>
    <col min="17" max="17" width="0" style="10" hidden="1" customWidth="1"/>
    <col min="18" max="18" width="17.85546875" style="37" bestFit="1" customWidth="1"/>
    <col min="19" max="19" width="17.5703125" style="37" bestFit="1" customWidth="1"/>
    <col min="20"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197" t="s">
        <v>11</v>
      </c>
      <c r="B5" s="197"/>
      <c r="C5" s="197"/>
      <c r="D5" s="197"/>
      <c r="E5" s="197"/>
      <c r="F5" s="197"/>
      <c r="G5" s="197"/>
      <c r="H5" s="197"/>
      <c r="I5" s="197"/>
      <c r="J5" s="197"/>
      <c r="K5" s="197"/>
      <c r="L5" s="197"/>
      <c r="M5" s="197"/>
      <c r="N5" s="197"/>
      <c r="O5" s="197"/>
      <c r="P5" s="197"/>
    </row>
    <row r="6" spans="1:23" x14ac:dyDescent="0.25">
      <c r="A6" s="197" t="s">
        <v>12</v>
      </c>
      <c r="B6" s="197"/>
      <c r="C6" s="197"/>
      <c r="D6" s="197"/>
      <c r="E6" s="197"/>
      <c r="F6" s="197"/>
      <c r="G6" s="197"/>
      <c r="H6" s="197"/>
      <c r="I6" s="197"/>
      <c r="J6" s="197"/>
      <c r="K6" s="197"/>
      <c r="L6" s="197"/>
      <c r="M6" s="197"/>
      <c r="N6" s="197"/>
      <c r="O6" s="197"/>
      <c r="P6" s="197"/>
    </row>
    <row r="7" spans="1:23" x14ac:dyDescent="0.25">
      <c r="A7" s="197" t="s">
        <v>13</v>
      </c>
      <c r="B7" s="197"/>
      <c r="C7" s="197"/>
      <c r="D7" s="197"/>
      <c r="E7" s="197"/>
      <c r="F7" s="197"/>
      <c r="G7" s="197"/>
      <c r="H7" s="197"/>
      <c r="I7" s="197"/>
      <c r="J7" s="197"/>
      <c r="K7" s="197"/>
      <c r="L7" s="197"/>
      <c r="M7" s="197"/>
      <c r="N7" s="197"/>
      <c r="O7" s="197"/>
      <c r="P7" s="197"/>
      <c r="W7" s="46"/>
    </row>
    <row r="8" spans="1:23" x14ac:dyDescent="0.25">
      <c r="A8" s="197" t="s">
        <v>14</v>
      </c>
      <c r="B8" s="197"/>
      <c r="C8" s="197"/>
      <c r="D8" s="197"/>
      <c r="E8" s="197"/>
      <c r="F8" s="197"/>
      <c r="G8" s="197"/>
      <c r="H8" s="197"/>
      <c r="I8" s="197"/>
      <c r="J8" s="197"/>
      <c r="K8" s="197"/>
      <c r="L8" s="197"/>
      <c r="M8" s="197"/>
      <c r="N8" s="197"/>
      <c r="O8" s="197"/>
      <c r="P8" s="197"/>
      <c r="W8" s="46"/>
    </row>
    <row r="9" spans="1:23" x14ac:dyDescent="0.25">
      <c r="A9" s="199" t="s">
        <v>3</v>
      </c>
      <c r="B9" s="199"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99"/>
      <c r="B10" s="199"/>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2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25">
      <c r="A14" s="2">
        <v>1231.06</v>
      </c>
      <c r="B14" s="14" t="s">
        <v>25</v>
      </c>
      <c r="C14" s="7">
        <v>75552505.730000004</v>
      </c>
      <c r="D14" s="8">
        <v>0</v>
      </c>
      <c r="E14" s="8">
        <v>0</v>
      </c>
      <c r="F14" s="8">
        <v>12908119.470000001</v>
      </c>
      <c r="G14" s="8">
        <v>0</v>
      </c>
      <c r="H14" s="8">
        <v>0</v>
      </c>
      <c r="I14" s="8">
        <v>0</v>
      </c>
      <c r="J14" s="8">
        <v>0</v>
      </c>
      <c r="K14" s="8">
        <v>0</v>
      </c>
      <c r="L14" s="8">
        <v>0</v>
      </c>
      <c r="M14" s="8">
        <v>0</v>
      </c>
      <c r="N14" s="8">
        <v>0</v>
      </c>
      <c r="O14" s="8">
        <v>0</v>
      </c>
      <c r="P14" s="8">
        <f t="shared" si="0"/>
        <v>88460625.200000003</v>
      </c>
      <c r="Q14" s="30"/>
      <c r="R14" s="49"/>
      <c r="S14" s="38"/>
      <c r="T14" s="49"/>
    </row>
    <row r="15" spans="1:23" ht="30" x14ac:dyDescent="0.2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30" x14ac:dyDescent="0.2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25">
      <c r="A17" s="2">
        <v>1232.03</v>
      </c>
      <c r="B17" s="14" t="s">
        <v>28</v>
      </c>
      <c r="C17" s="7">
        <v>53904002.409999996</v>
      </c>
      <c r="D17" s="8">
        <v>0</v>
      </c>
      <c r="E17" s="8">
        <v>0</v>
      </c>
      <c r="F17" s="8">
        <v>362227.68</v>
      </c>
      <c r="G17" s="8">
        <v>70343.759999999995</v>
      </c>
      <c r="H17" s="8">
        <v>97986.6</v>
      </c>
      <c r="I17" s="8">
        <v>8255033.9800000004</v>
      </c>
      <c r="J17" s="8">
        <v>0</v>
      </c>
      <c r="K17" s="8">
        <v>0</v>
      </c>
      <c r="L17" s="8">
        <v>0</v>
      </c>
      <c r="M17" s="8">
        <v>0</v>
      </c>
      <c r="N17" s="8">
        <v>0</v>
      </c>
      <c r="O17" s="8">
        <v>0</v>
      </c>
      <c r="P17" s="8">
        <f t="shared" si="0"/>
        <v>62689594.429999992</v>
      </c>
      <c r="Q17" s="31"/>
      <c r="R17" s="49"/>
      <c r="S17" s="38"/>
      <c r="T17" s="49"/>
    </row>
    <row r="18" spans="1:23" ht="30" x14ac:dyDescent="0.2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ht="30" x14ac:dyDescent="0.25">
      <c r="A19" s="2">
        <v>1232.05</v>
      </c>
      <c r="B19" s="14" t="s">
        <v>30</v>
      </c>
      <c r="C19" s="7">
        <v>3826518.14</v>
      </c>
      <c r="D19" s="8">
        <v>0</v>
      </c>
      <c r="E19" s="8">
        <v>0</v>
      </c>
      <c r="F19" s="8">
        <v>0</v>
      </c>
      <c r="G19" s="8">
        <v>14381.25</v>
      </c>
      <c r="H19" s="8">
        <v>7325.89</v>
      </c>
      <c r="I19" s="8">
        <v>10089.290000000001</v>
      </c>
      <c r="J19" s="8">
        <v>0</v>
      </c>
      <c r="K19" s="8">
        <v>0</v>
      </c>
      <c r="L19" s="8">
        <v>0</v>
      </c>
      <c r="M19" s="8">
        <v>0</v>
      </c>
      <c r="N19" s="8">
        <v>0</v>
      </c>
      <c r="O19" s="8">
        <v>0</v>
      </c>
      <c r="P19" s="8">
        <f t="shared" si="0"/>
        <v>3858314.5700000003</v>
      </c>
      <c r="Q19" s="31"/>
      <c r="R19" s="49"/>
      <c r="S19" s="38"/>
      <c r="T19" s="49"/>
    </row>
    <row r="20" spans="1:23" x14ac:dyDescent="0.25">
      <c r="A20" s="2">
        <v>1232.06</v>
      </c>
      <c r="B20" s="14" t="s">
        <v>31</v>
      </c>
      <c r="C20" s="7">
        <v>172270562.96000001</v>
      </c>
      <c r="D20" s="8">
        <v>0</v>
      </c>
      <c r="E20" s="8">
        <v>0</v>
      </c>
      <c r="F20" s="8">
        <v>1439776.79</v>
      </c>
      <c r="G20" s="8">
        <v>20130625</v>
      </c>
      <c r="H20" s="8">
        <v>0</v>
      </c>
      <c r="I20" s="8">
        <v>10860065.17</v>
      </c>
      <c r="J20" s="8">
        <v>0</v>
      </c>
      <c r="K20" s="8">
        <v>0</v>
      </c>
      <c r="L20" s="8">
        <v>0</v>
      </c>
      <c r="M20" s="8">
        <v>0</v>
      </c>
      <c r="N20" s="8">
        <v>0</v>
      </c>
      <c r="O20" s="8">
        <v>0</v>
      </c>
      <c r="P20" s="8">
        <f t="shared" si="0"/>
        <v>204701029.91999999</v>
      </c>
      <c r="Q20" s="33"/>
      <c r="R20" s="49"/>
      <c r="S20" s="38"/>
      <c r="T20" s="49"/>
    </row>
    <row r="21" spans="1:23" x14ac:dyDescent="0.25">
      <c r="A21" s="2">
        <v>1232.07</v>
      </c>
      <c r="B21" s="14" t="s">
        <v>32</v>
      </c>
      <c r="C21" s="7">
        <v>82385845.120000005</v>
      </c>
      <c r="D21" s="8">
        <v>0</v>
      </c>
      <c r="E21" s="8">
        <v>0</v>
      </c>
      <c r="F21" s="8">
        <v>2178571.4300000002</v>
      </c>
      <c r="G21" s="8">
        <v>0</v>
      </c>
      <c r="H21" s="8">
        <v>0</v>
      </c>
      <c r="I21" s="188">
        <v>1334998.28</v>
      </c>
      <c r="J21" s="8">
        <v>0</v>
      </c>
      <c r="K21" s="8">
        <v>0</v>
      </c>
      <c r="L21" s="8">
        <v>0</v>
      </c>
      <c r="M21" s="8">
        <v>0</v>
      </c>
      <c r="N21" s="8">
        <v>0</v>
      </c>
      <c r="O21" s="8">
        <v>0</v>
      </c>
      <c r="P21" s="8">
        <f t="shared" si="0"/>
        <v>85899414.830000013</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39849709.530000001</v>
      </c>
      <c r="D24" s="43">
        <v>0</v>
      </c>
      <c r="E24" s="43">
        <v>0</v>
      </c>
      <c r="F24" s="43">
        <v>0</v>
      </c>
      <c r="G24" s="43">
        <v>-10484215.220000001</v>
      </c>
      <c r="H24" s="43">
        <v>7482141.0099999998</v>
      </c>
      <c r="I24" s="43">
        <v>0</v>
      </c>
      <c r="J24" s="43">
        <v>0</v>
      </c>
      <c r="K24" s="43">
        <v>0</v>
      </c>
      <c r="L24" s="43">
        <v>0</v>
      </c>
      <c r="M24" s="43">
        <v>0</v>
      </c>
      <c r="N24" s="43">
        <v>0</v>
      </c>
      <c r="O24" s="8">
        <v>0</v>
      </c>
      <c r="P24" s="8">
        <f t="shared" si="0"/>
        <v>36847635.32</v>
      </c>
      <c r="Q24" s="80"/>
      <c r="R24" s="49"/>
      <c r="S24" s="72"/>
      <c r="T24" s="49"/>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25">
      <c r="A28" s="186">
        <v>1237.01</v>
      </c>
      <c r="B28" s="42" t="s">
        <v>38</v>
      </c>
      <c r="C28" s="25">
        <v>1349119.28</v>
      </c>
      <c r="D28" s="43">
        <v>0</v>
      </c>
      <c r="E28" s="43">
        <v>0</v>
      </c>
      <c r="F28" s="43">
        <v>0</v>
      </c>
      <c r="G28" s="43">
        <v>0</v>
      </c>
      <c r="H28" s="43">
        <v>6562.5</v>
      </c>
      <c r="I28" s="43">
        <v>0</v>
      </c>
      <c r="J28" s="43">
        <v>0</v>
      </c>
      <c r="K28" s="43">
        <v>0</v>
      </c>
      <c r="L28" s="43">
        <v>0</v>
      </c>
      <c r="M28" s="43">
        <v>0</v>
      </c>
      <c r="N28" s="43">
        <v>0</v>
      </c>
      <c r="O28" s="43">
        <v>0</v>
      </c>
      <c r="P28" s="8">
        <f t="shared" si="0"/>
        <v>1355681.78</v>
      </c>
      <c r="Q28" s="29"/>
      <c r="R28" s="49"/>
      <c r="S28" s="38"/>
      <c r="T28" s="49"/>
    </row>
    <row r="29" spans="1:23" ht="30" x14ac:dyDescent="0.2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25">
      <c r="A30" s="185">
        <v>1237.03</v>
      </c>
      <c r="B30" s="42" t="s">
        <v>40</v>
      </c>
      <c r="C30" s="25">
        <v>2453325.5299999998</v>
      </c>
      <c r="D30" s="43">
        <v>0</v>
      </c>
      <c r="E30" s="43">
        <v>0</v>
      </c>
      <c r="F30" s="43">
        <v>18316.97</v>
      </c>
      <c r="G30" s="43">
        <v>4441.96</v>
      </c>
      <c r="H30" s="43">
        <v>12879.46</v>
      </c>
      <c r="I30" s="43">
        <v>38165.17</v>
      </c>
      <c r="J30" s="43">
        <v>0</v>
      </c>
      <c r="K30" s="43">
        <v>0</v>
      </c>
      <c r="L30" s="43">
        <v>0</v>
      </c>
      <c r="M30" s="43">
        <v>0</v>
      </c>
      <c r="N30" s="43">
        <v>0</v>
      </c>
      <c r="O30" s="43">
        <v>0</v>
      </c>
      <c r="P30" s="8">
        <f t="shared" si="0"/>
        <v>2527129.09</v>
      </c>
      <c r="Q30" s="29"/>
      <c r="R30" s="49"/>
      <c r="S30" s="38"/>
      <c r="T30" s="112"/>
      <c r="W30" s="38"/>
    </row>
    <row r="31" spans="1:23" ht="30" x14ac:dyDescent="0.25">
      <c r="A31" s="185">
        <v>1237.04</v>
      </c>
      <c r="B31" s="42" t="s">
        <v>41</v>
      </c>
      <c r="C31" s="25">
        <v>16785104.91</v>
      </c>
      <c r="D31" s="43">
        <v>0</v>
      </c>
      <c r="E31" s="43">
        <v>0</v>
      </c>
      <c r="F31" s="43">
        <v>4339.29</v>
      </c>
      <c r="G31" s="43">
        <v>1343765.16</v>
      </c>
      <c r="H31" s="195">
        <v>37702.42</v>
      </c>
      <c r="I31" s="43">
        <v>2640777.06</v>
      </c>
      <c r="J31" s="43">
        <v>0</v>
      </c>
      <c r="K31" s="43">
        <v>0</v>
      </c>
      <c r="L31" s="43">
        <v>0</v>
      </c>
      <c r="M31" s="195">
        <v>0</v>
      </c>
      <c r="N31" s="43">
        <v>0</v>
      </c>
      <c r="O31" s="43">
        <v>0</v>
      </c>
      <c r="P31" s="8">
        <f t="shared" si="0"/>
        <v>20811688.84</v>
      </c>
      <c r="Q31" s="29"/>
      <c r="R31" s="49"/>
      <c r="S31" s="38"/>
      <c r="T31" s="111"/>
      <c r="V31" s="184"/>
      <c r="W31" s="184"/>
    </row>
    <row r="32" spans="1:23" x14ac:dyDescent="0.25">
      <c r="A32" s="185">
        <v>1237.05</v>
      </c>
      <c r="B32" s="42" t="s">
        <v>42</v>
      </c>
      <c r="C32" s="25">
        <v>11329280.130000001</v>
      </c>
      <c r="D32" s="43">
        <v>0</v>
      </c>
      <c r="E32" s="43">
        <v>0</v>
      </c>
      <c r="F32" s="43">
        <v>0</v>
      </c>
      <c r="G32" s="43">
        <v>0</v>
      </c>
      <c r="H32" s="43">
        <v>0</v>
      </c>
      <c r="I32" s="43">
        <v>22321.439999999999</v>
      </c>
      <c r="J32" s="43">
        <v>0</v>
      </c>
      <c r="K32" s="43">
        <v>0</v>
      </c>
      <c r="L32" s="43">
        <v>0</v>
      </c>
      <c r="M32" s="43">
        <v>0</v>
      </c>
      <c r="N32" s="43">
        <v>0</v>
      </c>
      <c r="O32" s="43">
        <v>0</v>
      </c>
      <c r="P32" s="8">
        <f t="shared" si="0"/>
        <v>11351601.57</v>
      </c>
      <c r="Q32" s="29"/>
      <c r="R32" s="49"/>
      <c r="S32" s="38"/>
      <c r="T32" s="111"/>
      <c r="V32" s="37"/>
    </row>
    <row r="33" spans="1:23" x14ac:dyDescent="0.25">
      <c r="A33" s="185">
        <v>1237.06</v>
      </c>
      <c r="B33" s="42" t="s">
        <v>43</v>
      </c>
      <c r="C33" s="25">
        <v>53262527.810000002</v>
      </c>
      <c r="D33" s="43">
        <v>0</v>
      </c>
      <c r="E33" s="43">
        <v>0</v>
      </c>
      <c r="F33" s="43">
        <v>2991071.43</v>
      </c>
      <c r="G33" s="43">
        <v>39107.14</v>
      </c>
      <c r="H33" s="43">
        <v>0</v>
      </c>
      <c r="I33" s="43">
        <v>16066.96</v>
      </c>
      <c r="J33" s="43">
        <v>0</v>
      </c>
      <c r="K33" s="43">
        <v>0</v>
      </c>
      <c r="L33" s="43">
        <v>0</v>
      </c>
      <c r="M33" s="43">
        <v>0</v>
      </c>
      <c r="N33" s="43">
        <v>0</v>
      </c>
      <c r="O33" s="43">
        <v>0</v>
      </c>
      <c r="P33" s="8">
        <f t="shared" si="0"/>
        <v>56308773.340000004</v>
      </c>
      <c r="Q33" s="35"/>
      <c r="R33" s="49"/>
      <c r="S33" s="38"/>
      <c r="T33" s="111"/>
      <c r="W33" s="38"/>
    </row>
    <row r="34" spans="1:23" x14ac:dyDescent="0.2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T36" s="49"/>
    </row>
    <row r="37" spans="1:23" x14ac:dyDescent="0.25">
      <c r="A37" s="11">
        <v>1230</v>
      </c>
      <c r="B37" s="5" t="s">
        <v>4</v>
      </c>
      <c r="C37" s="6">
        <f>SUM(C11:C36)</f>
        <v>3260151172.5300002</v>
      </c>
      <c r="D37" s="6">
        <f t="shared" ref="D37:G37" si="1">SUM(D11:D35)</f>
        <v>0</v>
      </c>
      <c r="E37" s="6">
        <f>SUM(E11:E35)</f>
        <v>0</v>
      </c>
      <c r="F37" s="6">
        <f>SUM(F11:F36)</f>
        <v>20703387.349999998</v>
      </c>
      <c r="G37" s="6">
        <f t="shared" si="1"/>
        <v>11118449.050000003</v>
      </c>
      <c r="H37" s="6">
        <f>SUM(H11:H36)</f>
        <v>7644597.8799999999</v>
      </c>
      <c r="I37" s="6">
        <f>SUM(I11:I36)</f>
        <v>23177517.350000005</v>
      </c>
      <c r="J37" s="6">
        <f>SUM(J11:J36)</f>
        <v>0</v>
      </c>
      <c r="K37" s="23">
        <f>SUM(K11:K36)</f>
        <v>0</v>
      </c>
      <c r="L37" s="23">
        <f>SUM(L17:L36)</f>
        <v>0</v>
      </c>
      <c r="M37" s="23">
        <f>SUM(M11:M36)</f>
        <v>0</v>
      </c>
      <c r="N37" s="23">
        <f>SUM(N11:N36)</f>
        <v>0</v>
      </c>
      <c r="O37" s="23">
        <f>SUM(O11:O36)</f>
        <v>0</v>
      </c>
      <c r="P37" s="23">
        <f>SUM(P11:P36)</f>
        <v>3322795124.1600008</v>
      </c>
      <c r="Q37" s="30"/>
      <c r="R37" s="184"/>
      <c r="T37" s="49"/>
    </row>
    <row r="38" spans="1:23" ht="39" customHeight="1" x14ac:dyDescent="0.25">
      <c r="A38" s="204" t="s">
        <v>138</v>
      </c>
      <c r="B38" s="204"/>
      <c r="C38" s="204"/>
      <c r="D38" s="204"/>
      <c r="E38" s="204"/>
      <c r="F38" s="204"/>
      <c r="G38" s="204"/>
      <c r="H38" s="204"/>
      <c r="I38" s="204"/>
      <c r="J38" s="204"/>
      <c r="K38" s="204"/>
      <c r="L38" s="204"/>
      <c r="M38" s="204"/>
      <c r="N38" s="204"/>
      <c r="O38" s="204"/>
      <c r="P38" s="204"/>
      <c r="T38" s="46"/>
    </row>
    <row r="39" spans="1:23" x14ac:dyDescent="0.25">
      <c r="R39" s="49"/>
      <c r="S39" s="184"/>
      <c r="T39" s="46"/>
    </row>
    <row r="40" spans="1:23" x14ac:dyDescent="0.25">
      <c r="C40" s="12"/>
      <c r="F40" s="27"/>
      <c r="N40" s="27"/>
      <c r="O40" s="27"/>
      <c r="P40" s="34"/>
      <c r="R40" s="49"/>
      <c r="S40" s="38"/>
      <c r="T40" s="46"/>
    </row>
    <row r="41" spans="1:23" x14ac:dyDescent="0.25">
      <c r="C41" s="12"/>
      <c r="P41" s="34"/>
      <c r="R41" s="49"/>
      <c r="S41" s="46"/>
      <c r="T41" s="46"/>
    </row>
    <row r="42" spans="1:23" x14ac:dyDescent="0.25">
      <c r="C42" s="12"/>
      <c r="P42" s="34"/>
      <c r="R42" s="49"/>
      <c r="S42" s="38"/>
      <c r="T42" s="38"/>
    </row>
    <row r="43" spans="1:23" x14ac:dyDescent="0.25">
      <c r="J43" s="12"/>
      <c r="R43" s="49"/>
      <c r="S43" s="38"/>
    </row>
    <row r="44" spans="1:23" x14ac:dyDescent="0.25">
      <c r="A44" s="203" t="s">
        <v>18</v>
      </c>
      <c r="B44" s="203"/>
      <c r="D44" s="1"/>
      <c r="L44" s="203" t="s">
        <v>20</v>
      </c>
      <c r="M44" s="203"/>
      <c r="N44" s="203"/>
      <c r="O44" s="203"/>
      <c r="P44" s="203"/>
      <c r="R44" s="46"/>
      <c r="S44" s="29"/>
    </row>
    <row r="45" spans="1:23" x14ac:dyDescent="0.25">
      <c r="A45" s="203" t="s">
        <v>19</v>
      </c>
      <c r="B45" s="203"/>
      <c r="D45" s="196"/>
      <c r="E45" s="196"/>
      <c r="F45" s="196"/>
      <c r="L45" s="203" t="s">
        <v>21</v>
      </c>
      <c r="M45" s="203"/>
      <c r="N45" s="203"/>
      <c r="O45" s="203"/>
      <c r="P45" s="203"/>
      <c r="S45" s="29"/>
    </row>
    <row r="46" spans="1:23" x14ac:dyDescent="0.25">
      <c r="J46" s="12"/>
    </row>
    <row r="48" spans="1:23" x14ac:dyDescent="0.25">
      <c r="H48" s="27"/>
    </row>
    <row r="49" spans="8:23" s="39" customFormat="1" x14ac:dyDescent="0.25">
      <c r="H49" s="189"/>
      <c r="O49" s="189"/>
      <c r="P49" s="29"/>
      <c r="R49" s="29"/>
      <c r="S49" s="29"/>
      <c r="T49" s="29"/>
      <c r="U49" s="34"/>
      <c r="V49" s="34"/>
      <c r="W49" s="29"/>
    </row>
    <row r="50" spans="8:23" s="39" customFormat="1" x14ac:dyDescent="0.25">
      <c r="H50" s="189"/>
      <c r="I50" s="193"/>
      <c r="O50" s="189"/>
      <c r="P50" s="30"/>
      <c r="R50" s="29"/>
      <c r="S50" s="29"/>
      <c r="T50" s="29"/>
      <c r="U50" s="29"/>
      <c r="V50" s="34"/>
      <c r="W50" s="29"/>
    </row>
    <row r="51" spans="8:23" s="39" customFormat="1" x14ac:dyDescent="0.25">
      <c r="H51" s="189"/>
      <c r="O51" s="189"/>
      <c r="P51" s="29"/>
      <c r="R51" s="29"/>
      <c r="S51" s="29"/>
      <c r="T51" s="29"/>
      <c r="U51" s="34"/>
      <c r="V51" s="34"/>
      <c r="W51" s="29"/>
    </row>
    <row r="52" spans="8:23" s="39" customFormat="1" x14ac:dyDescent="0.25">
      <c r="H52" s="189"/>
      <c r="J52" s="83"/>
      <c r="O52" s="35"/>
      <c r="P52" s="29"/>
      <c r="R52" s="29"/>
      <c r="S52" s="29"/>
      <c r="T52" s="29"/>
      <c r="U52" s="34"/>
      <c r="V52" s="34"/>
      <c r="W52" s="29"/>
    </row>
    <row r="53" spans="8:23" s="39" customFormat="1" x14ac:dyDescent="0.25">
      <c r="H53" s="189"/>
      <c r="J53" s="83"/>
      <c r="O53" s="35"/>
      <c r="P53" s="29"/>
      <c r="R53" s="29"/>
      <c r="S53" s="29"/>
      <c r="T53" s="29"/>
      <c r="U53" s="29"/>
      <c r="V53" s="34"/>
      <c r="W53" s="29"/>
    </row>
    <row r="54" spans="8:23" s="39" customFormat="1" x14ac:dyDescent="0.25">
      <c r="H54" s="189"/>
      <c r="J54" s="110"/>
      <c r="O54" s="35"/>
      <c r="P54" s="29"/>
      <c r="R54" s="29"/>
      <c r="S54" s="29"/>
      <c r="T54" s="29"/>
      <c r="U54" s="34"/>
      <c r="V54" s="29"/>
      <c r="W54" s="29"/>
    </row>
    <row r="55" spans="8:23" s="39" customFormat="1" x14ac:dyDescent="0.25">
      <c r="H55" s="35"/>
      <c r="O55" s="35"/>
      <c r="P55" s="29"/>
      <c r="R55" s="29"/>
      <c r="S55" s="29"/>
      <c r="T55" s="29"/>
      <c r="U55" s="34"/>
      <c r="V55" s="34"/>
      <c r="W55" s="29"/>
    </row>
    <row r="56" spans="8:23" s="39" customFormat="1" x14ac:dyDescent="0.25">
      <c r="H56" s="189"/>
      <c r="O56" s="35"/>
      <c r="P56" s="29"/>
      <c r="R56" s="29"/>
      <c r="S56" s="29"/>
      <c r="T56" s="29"/>
      <c r="U56" s="34"/>
      <c r="V56" s="34"/>
      <c r="W56" s="29"/>
    </row>
    <row r="57" spans="8:23" s="39" customFormat="1" x14ac:dyDescent="0.25">
      <c r="H57" s="189"/>
      <c r="O57" s="35"/>
      <c r="P57" s="29"/>
      <c r="R57" s="29"/>
      <c r="S57" s="29"/>
      <c r="T57" s="29"/>
      <c r="U57" s="34"/>
      <c r="V57" s="34"/>
      <c r="W57" s="29"/>
    </row>
    <row r="58" spans="8:23" s="39" customFormat="1" x14ac:dyDescent="0.25">
      <c r="H58" s="189"/>
      <c r="O58" s="190"/>
      <c r="P58" s="29"/>
      <c r="R58" s="29"/>
      <c r="S58" s="29"/>
      <c r="T58" s="29"/>
      <c r="U58" s="34"/>
      <c r="V58" s="34"/>
      <c r="W58" s="29"/>
    </row>
    <row r="59" spans="8:23" s="39" customFormat="1" x14ac:dyDescent="0.25">
      <c r="O59" s="191"/>
      <c r="P59" s="29"/>
      <c r="R59" s="29"/>
      <c r="S59" s="29"/>
      <c r="T59" s="29"/>
      <c r="U59" s="34"/>
      <c r="V59" s="30"/>
      <c r="W59" s="29"/>
    </row>
    <row r="60" spans="8:23" s="39" customFormat="1" x14ac:dyDescent="0.25">
      <c r="O60" s="192"/>
      <c r="P60" s="29"/>
      <c r="R60" s="29"/>
      <c r="S60" s="29"/>
      <c r="T60" s="29"/>
      <c r="U60" s="34"/>
      <c r="V60" s="34"/>
      <c r="W60" s="29"/>
    </row>
    <row r="61" spans="8:23" s="39" customFormat="1" x14ac:dyDescent="0.25">
      <c r="P61" s="29"/>
      <c r="R61" s="29"/>
      <c r="S61" s="29"/>
      <c r="T61" s="29"/>
      <c r="U61" s="34"/>
      <c r="V61" s="34"/>
      <c r="W61" s="29"/>
    </row>
    <row r="62" spans="8:23" s="39" customFormat="1" x14ac:dyDescent="0.25">
      <c r="P62" s="29"/>
      <c r="R62" s="29"/>
      <c r="S62" s="29"/>
      <c r="T62" s="29"/>
      <c r="U62" s="34"/>
      <c r="V62" s="34"/>
      <c r="W62" s="29"/>
    </row>
    <row r="63" spans="8:23" s="39" customFormat="1" x14ac:dyDescent="0.25">
      <c r="P63" s="29"/>
      <c r="R63" s="29"/>
      <c r="S63" s="29"/>
      <c r="T63" s="29"/>
      <c r="U63" s="34"/>
      <c r="V63" s="34"/>
      <c r="W63" s="29"/>
    </row>
    <row r="64" spans="8: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19" scale="60" orientation="landscape" r:id="rId1"/>
  <ignoredErrors>
    <ignoredError sqref="N37:O37 C37:E37 M37 H37:I37" formulaRange="1"/>
    <ignoredError sqref="L37 G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Roxana Jimena Hernandez Mencos</cp:lastModifiedBy>
  <cp:lastPrinted>2023-07-05T16:09:14Z</cp:lastPrinted>
  <dcterms:created xsi:type="dcterms:W3CDTF">2021-05-17T17:01:53Z</dcterms:created>
  <dcterms:modified xsi:type="dcterms:W3CDTF">2023-07-05T20:35:45Z</dcterms:modified>
</cp:coreProperties>
</file>